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527"/>
  <workbookPr defaultThemeVersion="124226"/>
  <mc:AlternateContent xmlns:mc="http://schemas.openxmlformats.org/markup-compatibility/2006">
    <mc:Choice Requires="x15">
      <x15ac:absPath xmlns:x15ac="http://schemas.microsoft.com/office/spreadsheetml/2010/11/ac" url="C:\Users\b.kabyl\Desktop\основные индикаторы рынка труда\19,5\"/>
    </mc:Choice>
  </mc:AlternateContent>
  <xr:revisionPtr revIDLastSave="0" documentId="8_{177703DE-6FC8-4212-A261-F72069BE474F}" xr6:coauthVersionLast="47" xr6:coauthVersionMax="47" xr10:uidLastSave="{00000000-0000-0000-0000-000000000000}"/>
  <bookViews>
    <workbookView xWindow="-120" yWindow="-120" windowWidth="29040" windowHeight="15840" activeTab="1"/>
  </bookViews>
  <sheets>
    <sheet name="I-3" sheetId="4" r:id="rId1"/>
    <sheet name="Метадеректер" sheetId="5" r:id="rId2"/>
  </sheets>
  <definedNames>
    <definedName name="_xlnm.Print_Area" localSheetId="0">'I-3'!$A$1:$S$24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R10" i="4" l="1"/>
  <c r="Q10" i="4"/>
  <c r="P10" i="4"/>
  <c r="O10" i="4"/>
  <c r="N10" i="4"/>
  <c r="M10" i="4"/>
  <c r="L10" i="4"/>
  <c r="K10" i="4"/>
  <c r="J10" i="4"/>
  <c r="I10" i="4"/>
  <c r="H10" i="4"/>
  <c r="G10" i="4"/>
  <c r="F10" i="4"/>
  <c r="E10" i="4"/>
  <c r="D10" i="4"/>
  <c r="R18" i="4"/>
  <c r="Q18" i="4"/>
  <c r="P18" i="4"/>
  <c r="O18" i="4"/>
  <c r="N18" i="4"/>
  <c r="M18" i="4"/>
  <c r="L18" i="4"/>
  <c r="K18" i="4"/>
  <c r="J18" i="4"/>
  <c r="I18" i="4"/>
  <c r="H18" i="4"/>
  <c r="G18" i="4"/>
  <c r="F18" i="4"/>
  <c r="E18" i="4"/>
  <c r="D18" i="4"/>
  <c r="R14" i="4"/>
  <c r="Q14" i="4"/>
  <c r="P14" i="4"/>
  <c r="O14" i="4"/>
  <c r="N14" i="4"/>
  <c r="R6" i="4"/>
  <c r="Q6" i="4"/>
  <c r="P6" i="4"/>
  <c r="O6" i="4"/>
  <c r="N6" i="4"/>
  <c r="C17" i="4"/>
</calcChain>
</file>

<file path=xl/sharedStrings.xml><?xml version="1.0" encoding="utf-8"?>
<sst xmlns="http://schemas.openxmlformats.org/spreadsheetml/2006/main" count="90" uniqueCount="49">
  <si>
    <t>%</t>
  </si>
  <si>
    <t>-</t>
  </si>
  <si>
    <t>Қауіпті қалдықтар</t>
  </si>
  <si>
    <t>1000 т / жыл</t>
  </si>
  <si>
    <t xml:space="preserve">Қатты тұрмыстық қалдықтар </t>
  </si>
  <si>
    <t xml:space="preserve"> </t>
  </si>
  <si>
    <t>74-93-11</t>
  </si>
  <si>
    <t xml:space="preserve">Қалдықтарды қайта өңдеу және қайталама пайдалану </t>
  </si>
  <si>
    <t>Көрсеткіш</t>
  </si>
  <si>
    <t>Қалдықтарды қайта өңдеу және қайталама пайдалану (кәдеге жарату) көрсеткіші қайта пайдалануға ұшырайтын нақты санаттағы барлық қалдықтардың немесе қалдықтардың үлесін сипаттайды. Көрсеткіш қайта өңделетін және қайталама пайдаланылатын қалдықтардың көлемін және оның экономикалық қызмет түрлері (өнеркәсіптік және қатты тұрмыстық қалдықтар) бойынша және зиянды әсер ету (қауіпті қалдықтар) бойынша тұтастай елде түзілетін қалдықтардың жалпы көлеміне пайыздық қатынасын көрсетеді.</t>
  </si>
  <si>
    <t>Көрсеткішті анықтау</t>
  </si>
  <si>
    <t>Өлшем бірлігі</t>
  </si>
  <si>
    <t>Кезеңділігі</t>
  </si>
  <si>
    <t xml:space="preserve">Пайызбен өлшенеді
</t>
  </si>
  <si>
    <t>жылдық</t>
  </si>
  <si>
    <t>Ақпарат көзі</t>
  </si>
  <si>
    <t>Барлық қалдықтардың пайда болуы жөніндегі деректерді қалыптастыру жөніндегі жауапты мемлекеттік орган Қазақстан Республикасы Экология, Геология және табиғи ресурстар министрлігі (ҚР ЭГТРМ) болып табылады. Ақпарат қалдықтарды түгендеу жөніндегі жылдық есеп негізінде өндіріс және тұтыну қалдықтарының мемлекеттік кадастрына сәйкес қалыптастырылады.
Муниципалдық қалдықтар бойынша ақпаратты Қазақстан Республикасының Стратегиялық жоспарлау және реформалар агенттігінің ұлттық статистика бюросы жыл сайынғы мемлекеттік статистикалық байқаулар негізінде қалыптастырады: 1-қалдықтар "коммуналдық қалдықтарды жинау және шығару туралы есеп" және 2-қалдықтар "қалдықтарды қайта өңдеу (сорттау), кәдеге жарату және көму (сақтауға беру) туралы есеп".</t>
  </si>
  <si>
    <t>Біріктіру деңгейі</t>
  </si>
  <si>
    <t>Қазақстан Республикасы бойынша</t>
  </si>
  <si>
    <t>Әдіснамасы/
есептеу әдістемесі</t>
  </si>
  <si>
    <t>"Қалдықтарды түгендеу жөніндегі Есеп және оны толтыру жөніндегі Нұсқаулық" барлық қалдықтардың пайда болуы жөніндегі деректерді қалыптастыру бойынша Қазақстан Республикасы Энергетика министрінің м.а. 2016 жылғы 29 шілдедегі № 352 бұйрығы. Қазақстан Республикасының Әділет министрлігінде 2016 жылы 14 қыркүйекте № 14234 болып тіркелді. Коммуналдық қалдықтар бойынша жыл сайынғы мемлекеттік статистикалық бақылаулар 1-қалдықтар "коммуналдық қалдықтарды жинау және шығару туралы есеп" және 2-қалдықтар "қалдықтарды қайта өңдеу (сұрыптау), кәдеге жарату және көму (депозиттеу) туралы есеп".</t>
  </si>
  <si>
    <t>Ілеспе көрсеткіштер</t>
  </si>
  <si>
    <t>ТДМ индикаторларымен, ЭЫДҰ жасыл өсу индикаторларымен байланыс</t>
  </si>
  <si>
    <t>Көрсеткіштер-есептеу компоненттері көрсеткіш</t>
  </si>
  <si>
    <t>Байланыстар</t>
  </si>
  <si>
    <r>
      <t>Өнеркәсіптік қалдықтар</t>
    </r>
    <r>
      <rPr>
        <b/>
        <sz val="12"/>
        <color indexed="8"/>
        <rFont val="Calibri"/>
        <family val="2"/>
        <charset val="204"/>
      </rPr>
      <t>¹</t>
    </r>
  </si>
  <si>
    <t>43 867,9</t>
  </si>
  <si>
    <t>Қатты тұрмыстық қалдықтардың пайда болуы</t>
  </si>
  <si>
    <t>Қатты тұрмыстық қалдықтарды қайта өңдеу, қайтадан пайдалану</t>
  </si>
  <si>
    <t xml:space="preserve">Тұрмыстық қатты қалдықтарды қайта өңдеу, қайта пайдалану үлесі, </t>
  </si>
  <si>
    <t>1 254,6</t>
  </si>
  <si>
    <t>Өнеркәсіптік қалдықтардың пайда болуы</t>
  </si>
  <si>
    <t>Өнеркәсіптік қалдықтарды қайта өңдеу, қайта пайдалану</t>
  </si>
  <si>
    <t>Өнеркәсіптік қалдықтарды қайта өңдеу, қайта пайдалану үлесі, пайызбен</t>
  </si>
  <si>
    <t>Қауіпті қалдықтардың пайда болуы</t>
  </si>
  <si>
    <t>Қауіпті қалдықтарды қайта өңдеу, қайта пайдалану</t>
  </si>
  <si>
    <t>Қауіпті қалдықтарды қайта өңдеу, қайта пайдалану үлесі, пайыз</t>
  </si>
  <si>
    <t>45 136,8</t>
  </si>
  <si>
    <t>5 043,1</t>
  </si>
  <si>
    <t xml:space="preserve"> Қалдықтарды қайта өңдеу және қайта пайдалану</t>
  </si>
  <si>
    <t>Жиналған коммуналдық қалдықтар</t>
  </si>
  <si>
    <t>Коммуналдық қалдықтарды қайта өңдеу, қайта пайдалану</t>
  </si>
  <si>
    <t xml:space="preserve">Коммуналдық қалдықтарды қайта өңдеу және қайта пайдалану үлесі
</t>
  </si>
  <si>
    <r>
      <t xml:space="preserve">Коммуналдық қалдықтар </t>
    </r>
    <r>
      <rPr>
        <b/>
        <sz val="12"/>
        <rFont val="Times New Roman"/>
        <family val="1"/>
        <charset val="204"/>
      </rPr>
      <t>*</t>
    </r>
  </si>
  <si>
    <t xml:space="preserve">** Деректер жергілікті атқарушы органдар ұсынған ақпарат негізінде Қазақстан Республикасының Экология және табиғи ресурстар министрлігімен берілген.
Өнеркәсіптік қалдықтар бойынша ақпарат әртүрлі жастағы эффузивті және интрузивті шөгінді тау жыныстарын (аршынды жыныстарды) ескере отырып ұсынылған.
</t>
  </si>
  <si>
    <t>* Коммуналдық қалдықтар бойынша ақпарат Қазақстан Республикасының Стратегиялық жоспарлау және реформалар агенттігінің Ұлттық статистика бюросымен қалыптастырылады. Ақпарат коммуналдық қызметтер жинайтын және тасымалдайтын қатты тұрмыстық қалдықтарды қамтиды.</t>
  </si>
  <si>
    <t>Бірлігі</t>
  </si>
  <si>
    <t xml:space="preserve">Соңғы жаңарту күні: </t>
  </si>
  <si>
    <t>Келесі жаңарту күні: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</si>
</sst>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212" formatCode="0.0;[Red]0.0"/>
    <numFmt numFmtId="213" formatCode="#,##0.0"/>
  </numFmts>
  <fonts count="20" x14ac:knownFonts="1">
    <font>
      <sz val="11"/>
      <color theme="1"/>
      <name val="Calibri"/>
      <family val="2"/>
      <charset val="238"/>
      <scheme val="minor"/>
    </font>
    <font>
      <b/>
      <sz val="14"/>
      <color indexed="8"/>
      <name val="Calibri"/>
      <family val="2"/>
      <charset val="238"/>
    </font>
    <font>
      <sz val="12"/>
      <color indexed="8"/>
      <name val="Calibri"/>
      <family val="2"/>
      <charset val="238"/>
    </font>
    <font>
      <sz val="12"/>
      <color indexed="8"/>
      <name val="Calibri"/>
      <family val="2"/>
      <charset val="238"/>
    </font>
    <font>
      <b/>
      <sz val="12"/>
      <color indexed="8"/>
      <name val="Calibri"/>
      <family val="2"/>
      <charset val="238"/>
    </font>
    <font>
      <sz val="8"/>
      <name val="Calibri"/>
      <family val="2"/>
      <charset val="238"/>
    </font>
    <font>
      <b/>
      <sz val="12"/>
      <name val="Calibri"/>
      <family val="2"/>
      <charset val="238"/>
    </font>
    <font>
      <b/>
      <sz val="12"/>
      <name val="Times New Roman"/>
      <family val="1"/>
      <charset val="204"/>
    </font>
    <font>
      <i/>
      <sz val="12"/>
      <color indexed="8"/>
      <name val="Calibri"/>
      <family val="2"/>
      <charset val="238"/>
    </font>
    <font>
      <i/>
      <sz val="12"/>
      <name val="Calibri"/>
      <family val="2"/>
      <charset val="204"/>
    </font>
    <font>
      <sz val="11"/>
      <color indexed="8"/>
      <name val="Calibri"/>
      <family val="2"/>
      <charset val="204"/>
    </font>
    <font>
      <b/>
      <sz val="12"/>
      <color indexed="8"/>
      <name val="Calibri"/>
      <family val="2"/>
      <charset val="204"/>
    </font>
    <font>
      <sz val="12"/>
      <color indexed="8"/>
      <name val="Roboto"/>
      <charset val="204"/>
    </font>
    <font>
      <i/>
      <sz val="12"/>
      <color indexed="8"/>
      <name val="Roboto"/>
      <charset val="204"/>
    </font>
    <font>
      <sz val="12"/>
      <name val="Roboto"/>
      <charset val="204"/>
    </font>
    <font>
      <sz val="11"/>
      <color indexed="8"/>
      <name val="Calibri"/>
      <family val="2"/>
    </font>
    <font>
      <sz val="11"/>
      <color theme="1"/>
      <name val="Calibri"/>
      <family val="2"/>
      <charset val="238"/>
      <scheme val="minor"/>
    </font>
    <font>
      <sz val="12"/>
      <color theme="1"/>
      <name val="Calibri"/>
      <family val="2"/>
      <charset val="238"/>
      <scheme val="minor"/>
    </font>
    <font>
      <sz val="11"/>
      <color theme="1"/>
      <name val="Roboto"/>
      <charset val="204"/>
    </font>
    <font>
      <b/>
      <sz val="10"/>
      <color theme="1"/>
      <name val="Roboto"/>
      <charset val="204"/>
    </font>
  </fonts>
  <fills count="8">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13"/>
        <bgColor indexed="64"/>
      </patternFill>
    </fill>
    <fill>
      <patternFill patternType="solid">
        <fgColor theme="4" tint="0.59999389629810485"/>
        <bgColor indexed="65"/>
      </patternFill>
    </fill>
    <fill>
      <patternFill patternType="solid">
        <fgColor theme="4" tint="0.59999389629810485"/>
        <bgColor indexed="64"/>
      </patternFill>
    </fill>
    <fill>
      <patternFill patternType="solid">
        <fgColor theme="3"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6" fillId="5" borderId="0" applyNumberFormat="0" applyBorder="0" applyAlignment="0" applyProtection="0"/>
    <xf numFmtId="0" fontId="15" fillId="0" borderId="0"/>
  </cellStyleXfs>
  <cellXfs count="51">
    <xf numFmtId="0" fontId="0" fillId="0" borderId="0" xfId="0"/>
    <xf numFmtId="0" fontId="0" fillId="2" borderId="0" xfId="0" applyFont="1" applyFill="1"/>
    <xf numFmtId="0" fontId="2" fillId="2" borderId="0" xfId="0" applyFont="1" applyFill="1" applyBorder="1" applyAlignment="1">
      <alignment horizontal="left" vertical="top" wrapText="1"/>
    </xf>
    <xf numFmtId="0" fontId="0" fillId="2" borderId="1" xfId="0" applyFont="1" applyFill="1" applyBorder="1" applyAlignment="1">
      <alignment horizontal="center" vertical="center"/>
    </xf>
    <xf numFmtId="0" fontId="3" fillId="2" borderId="1" xfId="0" applyFont="1" applyFill="1" applyBorder="1" applyAlignment="1">
      <alignment horizontal="left" vertical="top" wrapText="1"/>
    </xf>
    <xf numFmtId="0" fontId="2" fillId="2"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top" wrapText="1"/>
    </xf>
    <xf numFmtId="0" fontId="0" fillId="2" borderId="1" xfId="0" applyFont="1" applyFill="1" applyBorder="1" applyAlignment="1">
      <alignment horizontal="center"/>
    </xf>
    <xf numFmtId="0" fontId="2" fillId="0" borderId="0" xfId="0" applyFont="1" applyFill="1" applyBorder="1" applyAlignment="1">
      <alignment horizontal="center" vertical="top" wrapText="1"/>
    </xf>
    <xf numFmtId="0" fontId="2" fillId="2" borderId="1" xfId="0" applyFont="1" applyFill="1" applyBorder="1" applyAlignment="1">
      <alignment wrapText="1"/>
    </xf>
    <xf numFmtId="0" fontId="2" fillId="2" borderId="1" xfId="0" applyFont="1" applyFill="1" applyBorder="1" applyAlignment="1">
      <alignment horizontal="center" wrapText="1"/>
    </xf>
    <xf numFmtId="213" fontId="2" fillId="6" borderId="1" xfId="0" applyNumberFormat="1" applyFont="1" applyFill="1" applyBorder="1" applyAlignment="1">
      <alignment wrapText="1"/>
    </xf>
    <xf numFmtId="212" fontId="2" fillId="6" borderId="1" xfId="0" applyNumberFormat="1" applyFont="1" applyFill="1" applyBorder="1" applyAlignment="1">
      <alignment wrapText="1"/>
    </xf>
    <xf numFmtId="213" fontId="2" fillId="6" borderId="1" xfId="0" applyNumberFormat="1" applyFont="1" applyFill="1" applyBorder="1" applyAlignment="1"/>
    <xf numFmtId="213" fontId="17" fillId="6" borderId="1" xfId="0" applyNumberFormat="1" applyFont="1" applyFill="1" applyBorder="1" applyAlignment="1"/>
    <xf numFmtId="4" fontId="0" fillId="7" borderId="1" xfId="0" applyNumberFormat="1" applyFill="1" applyBorder="1" applyAlignment="1">
      <alignment vertical="center" wrapText="1"/>
    </xf>
    <xf numFmtId="0" fontId="0" fillId="0" borderId="1" xfId="0" applyBorder="1"/>
    <xf numFmtId="0" fontId="10" fillId="0" borderId="1" xfId="0" applyFont="1" applyBorder="1" applyAlignment="1">
      <alignment wrapText="1"/>
    </xf>
    <xf numFmtId="0" fontId="0" fillId="0" borderId="1" xfId="0" applyBorder="1" applyAlignment="1">
      <alignment wrapText="1"/>
    </xf>
    <xf numFmtId="213" fontId="12" fillId="6" borderId="1" xfId="0" applyNumberFormat="1" applyFont="1" applyFill="1" applyBorder="1" applyAlignment="1">
      <alignment horizontal="right" wrapText="1"/>
    </xf>
    <xf numFmtId="213" fontId="12" fillId="6" borderId="1" xfId="0" applyNumberFormat="1" applyFont="1" applyFill="1" applyBorder="1" applyAlignment="1">
      <alignment wrapText="1"/>
    </xf>
    <xf numFmtId="0" fontId="16" fillId="5" borderId="1" xfId="1" applyBorder="1"/>
    <xf numFmtId="0" fontId="0" fillId="2" borderId="0" xfId="0" applyFont="1" applyFill="1" applyBorder="1"/>
    <xf numFmtId="0" fontId="8" fillId="0" borderId="0" xfId="0" applyFont="1" applyFill="1" applyBorder="1" applyAlignment="1">
      <alignment vertical="top" wrapText="1"/>
    </xf>
    <xf numFmtId="0" fontId="16" fillId="5" borderId="1" xfId="1" applyBorder="1" applyAlignment="1">
      <alignment horizontal="right"/>
    </xf>
    <xf numFmtId="0" fontId="18" fillId="5" borderId="1" xfId="1" applyFont="1" applyBorder="1"/>
    <xf numFmtId="213" fontId="12" fillId="6" borderId="1" xfId="0" applyNumberFormat="1" applyFont="1" applyFill="1" applyBorder="1" applyAlignment="1">
      <alignment wrapText="1"/>
    </xf>
    <xf numFmtId="14" fontId="0" fillId="0" borderId="12" xfId="0" applyNumberFormat="1" applyBorder="1" applyAlignment="1">
      <alignment horizontal="left"/>
    </xf>
    <xf numFmtId="0" fontId="19" fillId="7" borderId="1" xfId="0" applyFont="1" applyFill="1" applyBorder="1" applyAlignment="1">
      <alignment vertical="top"/>
    </xf>
    <xf numFmtId="0" fontId="9" fillId="2" borderId="0" xfId="0" applyFont="1" applyFill="1" applyBorder="1" applyAlignment="1">
      <alignment horizontal="left" vertical="top" wrapText="1"/>
    </xf>
    <xf numFmtId="0" fontId="2" fillId="0" borderId="2" xfId="0" applyFont="1" applyFill="1" applyBorder="1" applyAlignment="1">
      <alignment horizontal="center" vertical="top" wrapText="1"/>
    </xf>
    <xf numFmtId="0" fontId="0" fillId="0" borderId="2" xfId="0" applyBorder="1" applyAlignment="1"/>
    <xf numFmtId="0" fontId="14" fillId="0" borderId="0" xfId="0" applyFont="1" applyFill="1" applyBorder="1" applyAlignment="1">
      <alignment horizontal="left" vertical="top" wrapText="1"/>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6" fillId="4" borderId="5" xfId="0" applyFont="1" applyFill="1" applyBorder="1" applyAlignment="1">
      <alignment horizontal="center" vertical="top" wrapText="1"/>
    </xf>
    <xf numFmtId="0" fontId="6" fillId="4" borderId="6" xfId="0" applyFont="1" applyFill="1" applyBorder="1" applyAlignment="1">
      <alignment horizontal="center" vertical="top" wrapText="1"/>
    </xf>
    <xf numFmtId="0" fontId="6" fillId="4" borderId="7" xfId="0" applyFont="1" applyFill="1" applyBorder="1" applyAlignment="1">
      <alignment horizontal="center" vertical="top" wrapText="1"/>
    </xf>
    <xf numFmtId="0" fontId="4" fillId="4" borderId="5" xfId="0" applyFont="1" applyFill="1" applyBorder="1" applyAlignment="1">
      <alignment horizontal="center" vertical="top" wrapText="1"/>
    </xf>
    <xf numFmtId="0" fontId="4" fillId="4" borderId="6" xfId="0" applyFont="1" applyFill="1" applyBorder="1" applyAlignment="1">
      <alignment horizontal="center" vertical="top" wrapText="1"/>
    </xf>
    <xf numFmtId="0" fontId="4" fillId="4" borderId="7" xfId="0" applyFont="1" applyFill="1" applyBorder="1" applyAlignment="1">
      <alignment horizontal="center" vertical="top" wrapText="1"/>
    </xf>
    <xf numFmtId="0" fontId="13" fillId="0" borderId="0" xfId="0" applyFont="1" applyFill="1" applyBorder="1" applyAlignment="1">
      <alignment horizontal="left" vertical="top" wrapText="1"/>
    </xf>
    <xf numFmtId="0" fontId="12" fillId="0" borderId="0" xfId="0" applyFont="1" applyFill="1" applyBorder="1" applyAlignment="1">
      <alignment horizontal="left" vertical="top" wrapText="1"/>
    </xf>
    <xf numFmtId="0" fontId="0" fillId="7" borderId="8" xfId="0" applyFill="1" applyBorder="1" applyAlignment="1">
      <alignment horizontal="left" vertical="center" wrapText="1"/>
    </xf>
    <xf numFmtId="0" fontId="0" fillId="7" borderId="9" xfId="0" applyFill="1" applyBorder="1" applyAlignment="1">
      <alignment horizontal="left" vertical="center" wrapText="1"/>
    </xf>
    <xf numFmtId="0" fontId="0" fillId="0" borderId="10" xfId="0" applyBorder="1" applyAlignment="1"/>
    <xf numFmtId="0" fontId="0" fillId="0" borderId="11" xfId="0" applyBorder="1" applyAlignment="1"/>
    <xf numFmtId="0" fontId="0" fillId="0" borderId="12" xfId="0" applyBorder="1" applyAlignment="1"/>
  </cellXfs>
  <cellStyles count="3">
    <cellStyle name="40% — акцент1" xfId="1" builtinId="31"/>
    <cellStyle name="Обычный" xfId="0" builtinId="0"/>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topLeftCell="A13" zoomScale="60" zoomScaleNormal="60" workbookViewId="0">
      <selection activeCell="AB16" sqref="AB16"/>
    </sheetView>
  </sheetViews>
  <sheetFormatPr defaultRowHeight="15" x14ac:dyDescent="0.25"/>
  <cols>
    <col min="1" max="1" width="4" style="1" bestFit="1" customWidth="1"/>
    <col min="2" max="2" width="30.7109375" style="1" customWidth="1"/>
    <col min="3" max="3" width="10.5703125" style="1" customWidth="1"/>
    <col min="4" max="4" width="12.7109375" style="1" customWidth="1"/>
    <col min="5" max="5" width="10.7109375" style="1" customWidth="1"/>
    <col min="6" max="6" width="13.28515625" style="1" customWidth="1"/>
    <col min="7" max="13" width="10.7109375" style="1" customWidth="1"/>
    <col min="14" max="14" width="11.28515625" style="1" customWidth="1"/>
    <col min="15" max="18" width="10.7109375" style="1" customWidth="1"/>
    <col min="19" max="19" width="10.140625" style="1" bestFit="1" customWidth="1"/>
    <col min="20" max="22" width="10.140625" style="1" customWidth="1"/>
    <col min="23" max="23" width="12.5703125" style="1" customWidth="1"/>
    <col min="24" max="16384" width="9.140625" style="1"/>
  </cols>
  <sheetData>
    <row r="1" spans="1:23" ht="33" customHeight="1" x14ac:dyDescent="0.25">
      <c r="A1" s="3"/>
      <c r="B1" s="36" t="s">
        <v>39</v>
      </c>
      <c r="C1" s="37"/>
      <c r="D1" s="37"/>
      <c r="E1" s="37"/>
      <c r="F1" s="37"/>
      <c r="G1" s="37"/>
      <c r="H1" s="37"/>
      <c r="I1" s="37"/>
      <c r="J1" s="37"/>
      <c r="K1" s="37"/>
      <c r="L1" s="37"/>
      <c r="M1" s="37"/>
      <c r="N1" s="37"/>
      <c r="O1" s="37"/>
      <c r="P1" s="37"/>
      <c r="Q1" s="37"/>
      <c r="R1" s="37"/>
      <c r="S1" s="37"/>
      <c r="T1" s="37"/>
      <c r="U1" s="37"/>
      <c r="V1" s="37"/>
      <c r="W1" s="37"/>
    </row>
    <row r="2" spans="1:23" ht="15.75" x14ac:dyDescent="0.25">
      <c r="A2" s="3"/>
      <c r="B2" s="4"/>
      <c r="C2" s="5" t="s">
        <v>46</v>
      </c>
      <c r="D2" s="6">
        <v>2005</v>
      </c>
      <c r="E2" s="6">
        <v>2006</v>
      </c>
      <c r="F2" s="6">
        <v>2007</v>
      </c>
      <c r="G2" s="6">
        <v>2008</v>
      </c>
      <c r="H2" s="6">
        <v>2009</v>
      </c>
      <c r="I2" s="6">
        <v>2010</v>
      </c>
      <c r="J2" s="6">
        <v>2011</v>
      </c>
      <c r="K2" s="6">
        <v>2012</v>
      </c>
      <c r="L2" s="6">
        <v>2013</v>
      </c>
      <c r="M2" s="6">
        <v>2014</v>
      </c>
      <c r="N2" s="6">
        <v>2015</v>
      </c>
      <c r="O2" s="6">
        <v>2016</v>
      </c>
      <c r="P2" s="6">
        <v>2017</v>
      </c>
      <c r="Q2" s="10">
        <v>2018</v>
      </c>
      <c r="R2" s="10">
        <v>2019</v>
      </c>
      <c r="S2" s="10">
        <v>2020</v>
      </c>
      <c r="T2" s="10">
        <v>2021</v>
      </c>
      <c r="U2" s="10">
        <v>2022</v>
      </c>
      <c r="V2" s="10">
        <v>2023</v>
      </c>
      <c r="W2" s="10">
        <v>2024</v>
      </c>
    </row>
    <row r="3" spans="1:23" ht="15.75" customHeight="1" x14ac:dyDescent="0.25">
      <c r="A3" s="7"/>
      <c r="B3" s="38" t="s">
        <v>4</v>
      </c>
      <c r="C3" s="39"/>
      <c r="D3" s="39"/>
      <c r="E3" s="39"/>
      <c r="F3" s="39"/>
      <c r="G3" s="39"/>
      <c r="H3" s="39"/>
      <c r="I3" s="39"/>
      <c r="J3" s="39"/>
      <c r="K3" s="39"/>
      <c r="L3" s="39"/>
      <c r="M3" s="39"/>
      <c r="N3" s="39"/>
      <c r="O3" s="39"/>
      <c r="P3" s="39"/>
      <c r="Q3" s="39"/>
      <c r="R3" s="39"/>
      <c r="S3" s="39"/>
      <c r="T3" s="39"/>
      <c r="U3" s="39"/>
      <c r="V3" s="39"/>
      <c r="W3" s="40"/>
    </row>
    <row r="4" spans="1:23" ht="31.5" x14ac:dyDescent="0.25">
      <c r="A4" s="13">
        <v>1</v>
      </c>
      <c r="B4" s="12" t="s">
        <v>27</v>
      </c>
      <c r="C4" s="8" t="s">
        <v>3</v>
      </c>
      <c r="D4" s="14"/>
      <c r="E4" s="14"/>
      <c r="F4" s="14"/>
      <c r="G4" s="14"/>
      <c r="H4" s="14"/>
      <c r="I4" s="14"/>
      <c r="J4" s="14"/>
      <c r="K4" s="14"/>
      <c r="L4" s="14"/>
      <c r="M4" s="14"/>
      <c r="N4" s="14">
        <v>5467.3</v>
      </c>
      <c r="O4" s="14">
        <v>5400.9</v>
      </c>
      <c r="P4" s="14">
        <v>4864.3</v>
      </c>
      <c r="Q4" s="14">
        <v>4319.2</v>
      </c>
      <c r="R4" s="14">
        <v>4736.6000000000004</v>
      </c>
      <c r="S4" s="23">
        <v>4551.7</v>
      </c>
      <c r="T4" s="23">
        <v>4214.1000000000004</v>
      </c>
      <c r="U4" s="23">
        <v>4340.6000000000004</v>
      </c>
      <c r="V4" s="22">
        <v>4352.1000000000004</v>
      </c>
      <c r="W4" s="22">
        <v>4849.2</v>
      </c>
    </row>
    <row r="5" spans="1:23" ht="47.25" customHeight="1" x14ac:dyDescent="0.25">
      <c r="A5" s="13">
        <v>2</v>
      </c>
      <c r="B5" s="12" t="s">
        <v>28</v>
      </c>
      <c r="C5" s="8" t="s">
        <v>3</v>
      </c>
      <c r="D5" s="14"/>
      <c r="E5" s="14"/>
      <c r="F5" s="14"/>
      <c r="G5" s="14"/>
      <c r="H5" s="14"/>
      <c r="I5" s="14"/>
      <c r="J5" s="14"/>
      <c r="K5" s="14"/>
      <c r="L5" s="14"/>
      <c r="M5" s="14"/>
      <c r="N5" s="14">
        <v>99.7</v>
      </c>
      <c r="O5" s="14">
        <v>140.30000000000001</v>
      </c>
      <c r="P5" s="14">
        <v>440</v>
      </c>
      <c r="Q5" s="14">
        <v>497.1</v>
      </c>
      <c r="R5" s="14">
        <v>705.2</v>
      </c>
      <c r="S5" s="23">
        <v>868.9</v>
      </c>
      <c r="T5" s="23">
        <v>985.2</v>
      </c>
      <c r="U5" s="23">
        <v>1103.0999999999999</v>
      </c>
      <c r="V5" s="22">
        <v>1029.5999999999999</v>
      </c>
      <c r="W5" s="22" t="s">
        <v>30</v>
      </c>
    </row>
    <row r="6" spans="1:23" ht="51.75" customHeight="1" x14ac:dyDescent="0.25">
      <c r="A6" s="13">
        <v>3</v>
      </c>
      <c r="B6" s="12" t="s">
        <v>29</v>
      </c>
      <c r="C6" s="8" t="s">
        <v>0</v>
      </c>
      <c r="D6" s="14"/>
      <c r="E6" s="14"/>
      <c r="F6" s="14"/>
      <c r="G6" s="14"/>
      <c r="H6" s="14"/>
      <c r="I6" s="14"/>
      <c r="J6" s="14"/>
      <c r="K6" s="14">
        <v>1</v>
      </c>
      <c r="L6" s="14">
        <v>1.6</v>
      </c>
      <c r="M6" s="14">
        <v>2.2000000000000002</v>
      </c>
      <c r="N6" s="14">
        <f>N5/N4*100</f>
        <v>1.8235692206390721</v>
      </c>
      <c r="O6" s="14">
        <f>O5/O4*100</f>
        <v>2.597715195615546</v>
      </c>
      <c r="P6" s="14">
        <f>P5/P4*100</f>
        <v>9.0454947268877337</v>
      </c>
      <c r="Q6" s="14">
        <f>Q5/Q4*100</f>
        <v>11.509075754769404</v>
      </c>
      <c r="R6" s="14">
        <f>R5/R4*100</f>
        <v>14.888316513955157</v>
      </c>
      <c r="S6" s="23">
        <v>18.600000000000001</v>
      </c>
      <c r="T6" s="23">
        <v>21.1</v>
      </c>
      <c r="U6" s="23">
        <v>25.413537298990917</v>
      </c>
      <c r="V6" s="22">
        <v>24</v>
      </c>
      <c r="W6" s="22">
        <v>25.87</v>
      </c>
    </row>
    <row r="7" spans="1:23" ht="15.75" customHeight="1" x14ac:dyDescent="0.25">
      <c r="A7" s="7"/>
      <c r="B7" s="38" t="s">
        <v>43</v>
      </c>
      <c r="C7" s="39"/>
      <c r="D7" s="39"/>
      <c r="E7" s="39"/>
      <c r="F7" s="39"/>
      <c r="G7" s="39"/>
      <c r="H7" s="39"/>
      <c r="I7" s="39"/>
      <c r="J7" s="39"/>
      <c r="K7" s="39"/>
      <c r="L7" s="39"/>
      <c r="M7" s="39"/>
      <c r="N7" s="39"/>
      <c r="O7" s="39"/>
      <c r="P7" s="39"/>
      <c r="Q7" s="39"/>
      <c r="R7" s="39"/>
      <c r="S7" s="39"/>
      <c r="T7" s="39"/>
      <c r="U7" s="39"/>
      <c r="V7" s="39"/>
      <c r="W7" s="40"/>
    </row>
    <row r="8" spans="1:23" ht="31.5" x14ac:dyDescent="0.25">
      <c r="A8" s="13">
        <v>4</v>
      </c>
      <c r="B8" s="9" t="s">
        <v>40</v>
      </c>
      <c r="C8" s="8" t="s">
        <v>3</v>
      </c>
      <c r="D8" s="14">
        <v>2091.9</v>
      </c>
      <c r="E8" s="14">
        <v>2401.1999999999998</v>
      </c>
      <c r="F8" s="14">
        <v>3351.8</v>
      </c>
      <c r="G8" s="14">
        <v>3411.9</v>
      </c>
      <c r="H8" s="14">
        <v>3928.3</v>
      </c>
      <c r="I8" s="14">
        <v>3784.7</v>
      </c>
      <c r="J8" s="14">
        <v>3919</v>
      </c>
      <c r="K8" s="14">
        <v>3588.3</v>
      </c>
      <c r="L8" s="14">
        <v>3547.7</v>
      </c>
      <c r="M8" s="14">
        <v>3446.3</v>
      </c>
      <c r="N8" s="14">
        <v>3235.5</v>
      </c>
      <c r="O8" s="14">
        <v>2813.6</v>
      </c>
      <c r="P8" s="14">
        <v>3415</v>
      </c>
      <c r="Q8" s="14">
        <v>3692</v>
      </c>
      <c r="R8" s="14">
        <v>3674</v>
      </c>
      <c r="S8" s="28">
        <v>3708.5</v>
      </c>
      <c r="T8" s="28">
        <v>4006.4929999999999</v>
      </c>
      <c r="U8" s="28">
        <v>3822.8</v>
      </c>
      <c r="V8" s="28">
        <v>4142.8999999999996</v>
      </c>
      <c r="W8" s="28">
        <v>4616.8999999999996</v>
      </c>
    </row>
    <row r="9" spans="1:23" ht="47.25" x14ac:dyDescent="0.25">
      <c r="A9" s="13">
        <v>5</v>
      </c>
      <c r="B9" s="9" t="s">
        <v>41</v>
      </c>
      <c r="C9" s="8" t="s">
        <v>3</v>
      </c>
      <c r="D9" s="14">
        <v>8.5</v>
      </c>
      <c r="E9" s="14">
        <v>13.4</v>
      </c>
      <c r="F9" s="14">
        <v>22.3</v>
      </c>
      <c r="G9" s="14">
        <v>101.3</v>
      </c>
      <c r="H9" s="14">
        <v>151.19999999999999</v>
      </c>
      <c r="I9" s="14">
        <v>71.099999999999994</v>
      </c>
      <c r="J9" s="14">
        <v>64.3</v>
      </c>
      <c r="K9" s="14">
        <v>136.5</v>
      </c>
      <c r="L9" s="14">
        <v>16</v>
      </c>
      <c r="M9" s="14">
        <v>383</v>
      </c>
      <c r="N9" s="14">
        <v>372.5</v>
      </c>
      <c r="O9" s="14">
        <v>346.1</v>
      </c>
      <c r="P9" s="14">
        <v>442.7</v>
      </c>
      <c r="Q9" s="14">
        <v>427.1</v>
      </c>
      <c r="R9" s="14">
        <v>400.1</v>
      </c>
      <c r="S9" s="24">
        <v>760</v>
      </c>
      <c r="T9" s="24">
        <v>546.29999999999995</v>
      </c>
      <c r="U9" s="24">
        <v>595.29999999999995</v>
      </c>
      <c r="V9" s="24">
        <v>566.29999999999995</v>
      </c>
      <c r="W9" s="24">
        <v>836.8</v>
      </c>
    </row>
    <row r="10" spans="1:23" ht="51.75" customHeight="1" x14ac:dyDescent="0.25">
      <c r="A10" s="13">
        <v>6</v>
      </c>
      <c r="B10" s="9" t="s">
        <v>42</v>
      </c>
      <c r="C10" s="8" t="s">
        <v>0</v>
      </c>
      <c r="D10" s="14">
        <f>D9/D8*100</f>
        <v>0.40632917443472438</v>
      </c>
      <c r="E10" s="14">
        <f t="shared" ref="E10:P10" si="0">E9/E8*100</f>
        <v>0.55805430618024321</v>
      </c>
      <c r="F10" s="14">
        <f t="shared" si="0"/>
        <v>0.66531415955605944</v>
      </c>
      <c r="G10" s="14">
        <f t="shared" si="0"/>
        <v>2.9690201940267884</v>
      </c>
      <c r="H10" s="14">
        <f t="shared" si="0"/>
        <v>3.848993203166764</v>
      </c>
      <c r="I10" s="14">
        <f t="shared" si="0"/>
        <v>1.8786165349961688</v>
      </c>
      <c r="J10" s="14">
        <f t="shared" si="0"/>
        <v>1.6407246746619035</v>
      </c>
      <c r="K10" s="14">
        <f t="shared" si="0"/>
        <v>3.8040297633977094</v>
      </c>
      <c r="L10" s="14">
        <f t="shared" si="0"/>
        <v>0.45099642021591452</v>
      </c>
      <c r="M10" s="14">
        <f t="shared" si="0"/>
        <v>11.113367959840987</v>
      </c>
      <c r="N10" s="14">
        <f t="shared" si="0"/>
        <v>11.512903724308453</v>
      </c>
      <c r="O10" s="14">
        <f t="shared" si="0"/>
        <v>12.300966733011091</v>
      </c>
      <c r="P10" s="14">
        <f t="shared" si="0"/>
        <v>12.963396778916545</v>
      </c>
      <c r="Q10" s="14">
        <f>Q9/Q8*100</f>
        <v>11.568255687973998</v>
      </c>
      <c r="R10" s="14">
        <f>R9/R8*100</f>
        <v>10.890038105606967</v>
      </c>
      <c r="S10" s="29">
        <v>20.493460968046378</v>
      </c>
      <c r="T10" s="29">
        <v>13.63534256832647</v>
      </c>
      <c r="U10" s="29">
        <v>15.572355341634402</v>
      </c>
      <c r="V10" s="29">
        <v>13.7</v>
      </c>
      <c r="W10" s="29">
        <v>18.124715718339147</v>
      </c>
    </row>
    <row r="11" spans="1:23" ht="16.5" customHeight="1" x14ac:dyDescent="0.25">
      <c r="A11" s="8"/>
      <c r="B11" s="41" t="s">
        <v>25</v>
      </c>
      <c r="C11" s="42"/>
      <c r="D11" s="42"/>
      <c r="E11" s="42"/>
      <c r="F11" s="42"/>
      <c r="G11" s="42"/>
      <c r="H11" s="42"/>
      <c r="I11" s="42"/>
      <c r="J11" s="42"/>
      <c r="K11" s="42"/>
      <c r="L11" s="42"/>
      <c r="M11" s="42"/>
      <c r="N11" s="42"/>
      <c r="O11" s="42"/>
      <c r="P11" s="42"/>
      <c r="Q11" s="42"/>
      <c r="R11" s="42"/>
      <c r="S11" s="42"/>
      <c r="T11" s="42"/>
      <c r="U11" s="42"/>
      <c r="V11" s="42"/>
      <c r="W11" s="43"/>
    </row>
    <row r="12" spans="1:23" ht="31.5" x14ac:dyDescent="0.25">
      <c r="A12" s="13">
        <v>7</v>
      </c>
      <c r="B12" s="9" t="s">
        <v>31</v>
      </c>
      <c r="C12" s="8" t="s">
        <v>3</v>
      </c>
      <c r="D12" s="15" t="s">
        <v>1</v>
      </c>
      <c r="E12" s="15" t="s">
        <v>1</v>
      </c>
      <c r="F12" s="15" t="s">
        <v>1</v>
      </c>
      <c r="G12" s="15" t="s">
        <v>1</v>
      </c>
      <c r="H12" s="15" t="s">
        <v>1</v>
      </c>
      <c r="I12" s="15" t="s">
        <v>1</v>
      </c>
      <c r="J12" s="15" t="s">
        <v>1</v>
      </c>
      <c r="K12" s="15" t="s">
        <v>1</v>
      </c>
      <c r="L12" s="15" t="s">
        <v>1</v>
      </c>
      <c r="M12" s="15" t="s">
        <v>1</v>
      </c>
      <c r="N12" s="14">
        <v>982236.4</v>
      </c>
      <c r="O12" s="14">
        <v>792860</v>
      </c>
      <c r="P12" s="14">
        <v>737342.6</v>
      </c>
      <c r="Q12" s="14">
        <v>830271</v>
      </c>
      <c r="R12" s="14">
        <v>868646</v>
      </c>
      <c r="S12" s="24">
        <v>759905</v>
      </c>
      <c r="T12" s="24">
        <v>871147</v>
      </c>
      <c r="U12" s="24">
        <v>888131</v>
      </c>
      <c r="V12" s="24">
        <v>917993</v>
      </c>
      <c r="W12" s="24">
        <v>652176</v>
      </c>
    </row>
    <row r="13" spans="1:23" ht="47.25" x14ac:dyDescent="0.25">
      <c r="A13" s="13">
        <v>8</v>
      </c>
      <c r="B13" s="9" t="s">
        <v>32</v>
      </c>
      <c r="C13" s="8" t="s">
        <v>3</v>
      </c>
      <c r="D13" s="15" t="s">
        <v>1</v>
      </c>
      <c r="E13" s="15" t="s">
        <v>1</v>
      </c>
      <c r="F13" s="15" t="s">
        <v>1</v>
      </c>
      <c r="G13" s="15" t="s">
        <v>1</v>
      </c>
      <c r="H13" s="15" t="s">
        <v>1</v>
      </c>
      <c r="I13" s="15" t="s">
        <v>1</v>
      </c>
      <c r="J13" s="15" t="s">
        <v>1</v>
      </c>
      <c r="K13" s="15" t="s">
        <v>1</v>
      </c>
      <c r="L13" s="15" t="s">
        <v>1</v>
      </c>
      <c r="M13" s="15" t="s">
        <v>1</v>
      </c>
      <c r="N13" s="14">
        <v>227114.4</v>
      </c>
      <c r="O13" s="14">
        <v>212511.3</v>
      </c>
      <c r="P13" s="14">
        <v>227919.5</v>
      </c>
      <c r="Q13" s="14">
        <v>267029</v>
      </c>
      <c r="R13" s="14">
        <v>295018</v>
      </c>
      <c r="S13" s="24">
        <v>266878</v>
      </c>
      <c r="T13" s="24">
        <v>333080</v>
      </c>
      <c r="U13" s="24">
        <v>360720</v>
      </c>
      <c r="V13" s="24">
        <v>278518</v>
      </c>
      <c r="W13" s="24">
        <v>174183</v>
      </c>
    </row>
    <row r="14" spans="1:23" ht="48.75" customHeight="1" x14ac:dyDescent="0.25">
      <c r="A14" s="13">
        <v>9</v>
      </c>
      <c r="B14" s="9" t="s">
        <v>33</v>
      </c>
      <c r="C14" s="8" t="s">
        <v>0</v>
      </c>
      <c r="D14" s="15" t="s">
        <v>1</v>
      </c>
      <c r="E14" s="15" t="s">
        <v>1</v>
      </c>
      <c r="F14" s="15" t="s">
        <v>1</v>
      </c>
      <c r="G14" s="15" t="s">
        <v>1</v>
      </c>
      <c r="H14" s="15" t="s">
        <v>1</v>
      </c>
      <c r="I14" s="15" t="s">
        <v>1</v>
      </c>
      <c r="J14" s="15" t="s">
        <v>1</v>
      </c>
      <c r="K14" s="15" t="s">
        <v>1</v>
      </c>
      <c r="L14" s="15" t="s">
        <v>1</v>
      </c>
      <c r="M14" s="15" t="s">
        <v>1</v>
      </c>
      <c r="N14" s="15">
        <f>N13/N12%</f>
        <v>23.122173032886991</v>
      </c>
      <c r="O14" s="15">
        <f>O13/O12%</f>
        <v>26.803130439169585</v>
      </c>
      <c r="P14" s="15">
        <f>P13/P12%</f>
        <v>30.910936110296628</v>
      </c>
      <c r="Q14" s="15">
        <f>Q13/Q12%</f>
        <v>32.16166769645092</v>
      </c>
      <c r="R14" s="15">
        <f>R13/R12%</f>
        <v>33.96297225797391</v>
      </c>
      <c r="S14" s="24">
        <v>36</v>
      </c>
      <c r="T14" s="24">
        <v>38.200000000000003</v>
      </c>
      <c r="U14" s="24">
        <v>40.299999999999997</v>
      </c>
      <c r="V14" s="24">
        <v>30.4</v>
      </c>
      <c r="W14" s="24">
        <v>26.7</v>
      </c>
    </row>
    <row r="15" spans="1:23" ht="15.75" x14ac:dyDescent="0.25">
      <c r="A15" s="8"/>
      <c r="B15" s="41" t="s">
        <v>2</v>
      </c>
      <c r="C15" s="42"/>
      <c r="D15" s="42"/>
      <c r="E15" s="42"/>
      <c r="F15" s="42"/>
      <c r="G15" s="42"/>
      <c r="H15" s="42"/>
      <c r="I15" s="42"/>
      <c r="J15" s="42"/>
      <c r="K15" s="42"/>
      <c r="L15" s="42"/>
      <c r="M15" s="42"/>
      <c r="N15" s="42"/>
      <c r="O15" s="42"/>
      <c r="P15" s="42"/>
      <c r="Q15" s="42"/>
      <c r="R15" s="42"/>
      <c r="S15" s="42"/>
      <c r="T15" s="42"/>
      <c r="U15" s="42"/>
      <c r="V15" s="42"/>
      <c r="W15" s="43"/>
    </row>
    <row r="16" spans="1:23" ht="31.5" x14ac:dyDescent="0.25">
      <c r="A16" s="13">
        <v>10</v>
      </c>
      <c r="B16" s="9" t="s">
        <v>34</v>
      </c>
      <c r="C16" s="8" t="s">
        <v>3</v>
      </c>
      <c r="D16" s="14">
        <v>1684318.5</v>
      </c>
      <c r="E16" s="14">
        <v>263971.3</v>
      </c>
      <c r="F16" s="14">
        <v>261188</v>
      </c>
      <c r="G16" s="14">
        <v>453373.1</v>
      </c>
      <c r="H16" s="14">
        <v>227555</v>
      </c>
      <c r="I16" s="14">
        <v>303116.59999999998</v>
      </c>
      <c r="J16" s="14">
        <v>420668.3</v>
      </c>
      <c r="K16" s="14">
        <v>355952.5</v>
      </c>
      <c r="L16" s="16">
        <v>382214.3</v>
      </c>
      <c r="M16" s="17">
        <v>337414.8</v>
      </c>
      <c r="N16" s="17">
        <v>251565.7</v>
      </c>
      <c r="O16" s="17">
        <v>151391.1</v>
      </c>
      <c r="P16" s="17">
        <v>126874.6</v>
      </c>
      <c r="Q16" s="17">
        <v>149962.4</v>
      </c>
      <c r="R16" s="17">
        <v>180506.7</v>
      </c>
      <c r="S16" s="24">
        <v>137828</v>
      </c>
      <c r="T16" s="24">
        <v>42090</v>
      </c>
      <c r="U16" s="24">
        <v>46487.8</v>
      </c>
      <c r="V16" s="27" t="s">
        <v>26</v>
      </c>
      <c r="W16" s="27" t="s">
        <v>37</v>
      </c>
    </row>
    <row r="17" spans="1:23" ht="47.25" customHeight="1" x14ac:dyDescent="0.25">
      <c r="A17" s="13">
        <v>11</v>
      </c>
      <c r="B17" s="9" t="s">
        <v>35</v>
      </c>
      <c r="C17" s="8" t="str">
        <f>$C$16</f>
        <v>1000 т / жыл</v>
      </c>
      <c r="D17" s="14">
        <v>10918.2</v>
      </c>
      <c r="E17" s="14">
        <v>38076.199999999997</v>
      </c>
      <c r="F17" s="14">
        <v>238846.59999999998</v>
      </c>
      <c r="G17" s="14">
        <v>282182.80000000005</v>
      </c>
      <c r="H17" s="14">
        <v>59468.1</v>
      </c>
      <c r="I17" s="14">
        <v>20235.100000000002</v>
      </c>
      <c r="J17" s="14">
        <v>45604.9</v>
      </c>
      <c r="K17" s="14">
        <v>95628.1</v>
      </c>
      <c r="L17" s="17">
        <v>82337.5</v>
      </c>
      <c r="M17" s="17">
        <v>110555.29999999999</v>
      </c>
      <c r="N17" s="17">
        <v>74553.400000000009</v>
      </c>
      <c r="O17" s="17">
        <v>33657.799999999996</v>
      </c>
      <c r="P17" s="17">
        <v>190785.6</v>
      </c>
      <c r="Q17" s="17">
        <v>29992.799999999999</v>
      </c>
      <c r="R17" s="17">
        <v>36645.300000000003</v>
      </c>
      <c r="S17" s="24">
        <v>30711.8</v>
      </c>
      <c r="T17" s="24">
        <v>4924</v>
      </c>
      <c r="U17" s="24">
        <v>3388.7</v>
      </c>
      <c r="V17" s="24">
        <v>2796.7</v>
      </c>
      <c r="W17" s="27" t="s">
        <v>38</v>
      </c>
    </row>
    <row r="18" spans="1:23" ht="47.25" x14ac:dyDescent="0.25">
      <c r="A18" s="13">
        <v>12</v>
      </c>
      <c r="B18" s="9" t="s">
        <v>36</v>
      </c>
      <c r="C18" s="8" t="s">
        <v>0</v>
      </c>
      <c r="D18" s="15">
        <f>D17/D16*100</f>
        <v>0.64822656759989283</v>
      </c>
      <c r="E18" s="15">
        <f>E17/E16*100</f>
        <v>14.42437113428619</v>
      </c>
      <c r="F18" s="15">
        <f>F17/F16*100</f>
        <v>91.44623795886487</v>
      </c>
      <c r="G18" s="15">
        <f t="shared" ref="G18:P18" si="1">G17/G16*100</f>
        <v>62.24074608749396</v>
      </c>
      <c r="H18" s="15">
        <f t="shared" si="1"/>
        <v>26.133506185317835</v>
      </c>
      <c r="I18" s="15">
        <f t="shared" si="1"/>
        <v>6.6756818993087164</v>
      </c>
      <c r="J18" s="15">
        <f t="shared" si="1"/>
        <v>10.84105933344633</v>
      </c>
      <c r="K18" s="15">
        <f t="shared" si="1"/>
        <v>26.865410412906215</v>
      </c>
      <c r="L18" s="15">
        <f t="shared" si="1"/>
        <v>21.542234291077023</v>
      </c>
      <c r="M18" s="15">
        <f t="shared" si="1"/>
        <v>32.765397368461606</v>
      </c>
      <c r="N18" s="15">
        <f t="shared" si="1"/>
        <v>29.635757179933513</v>
      </c>
      <c r="O18" s="15">
        <f t="shared" si="1"/>
        <v>22.232350514660371</v>
      </c>
      <c r="P18" s="15">
        <f t="shared" si="1"/>
        <v>150.37336078300936</v>
      </c>
      <c r="Q18" s="15">
        <f>Q17/Q16*100</f>
        <v>20.000213386822296</v>
      </c>
      <c r="R18" s="15">
        <f>R17/R16*100</f>
        <v>20.301351694978635</v>
      </c>
      <c r="S18" s="24">
        <v>22.3</v>
      </c>
      <c r="T18" s="24">
        <v>11.7</v>
      </c>
      <c r="U18" s="24">
        <v>7.3</v>
      </c>
      <c r="V18" s="24">
        <v>6.3</v>
      </c>
      <c r="W18" s="24">
        <v>11.2</v>
      </c>
    </row>
    <row r="19" spans="1:23" ht="32.25" customHeight="1" x14ac:dyDescent="0.25">
      <c r="B19" s="33" t="s">
        <v>5</v>
      </c>
      <c r="C19" s="33"/>
      <c r="D19" s="33"/>
      <c r="E19" s="33"/>
      <c r="F19" s="33"/>
      <c r="G19" s="33"/>
      <c r="H19" s="33"/>
      <c r="I19" s="33"/>
      <c r="J19" s="33"/>
      <c r="K19" s="33"/>
      <c r="L19" s="33"/>
      <c r="M19" s="33"/>
      <c r="N19" s="33"/>
      <c r="O19" s="33"/>
      <c r="P19" s="33"/>
      <c r="Q19" s="33"/>
      <c r="R19" s="34"/>
    </row>
    <row r="20" spans="1:23" ht="32.25" customHeight="1" x14ac:dyDescent="0.25">
      <c r="B20" s="26"/>
      <c r="C20" s="26"/>
      <c r="D20" s="26"/>
      <c r="E20" s="26"/>
      <c r="F20" s="26"/>
      <c r="G20" s="26"/>
      <c r="H20" s="26"/>
      <c r="I20" s="26"/>
      <c r="J20" s="26"/>
      <c r="K20" s="26"/>
      <c r="L20" s="11"/>
      <c r="M20" s="11"/>
      <c r="N20" s="11"/>
      <c r="O20" s="11"/>
      <c r="P20" s="11"/>
      <c r="Q20" s="11"/>
      <c r="R20" s="11"/>
      <c r="S20" s="25"/>
      <c r="T20" s="25"/>
      <c r="U20" s="25"/>
      <c r="V20" s="25"/>
    </row>
    <row r="21" spans="1:23" ht="54" customHeight="1" x14ac:dyDescent="0.25">
      <c r="B21" s="44" t="s">
        <v>45</v>
      </c>
      <c r="C21" s="45"/>
      <c r="D21" s="45"/>
      <c r="E21" s="45"/>
      <c r="F21" s="45"/>
      <c r="G21" s="45"/>
      <c r="H21" s="45"/>
      <c r="I21" s="45"/>
      <c r="J21" s="45"/>
      <c r="K21" s="45"/>
      <c r="L21" s="11"/>
      <c r="M21" s="11"/>
      <c r="N21" s="11"/>
      <c r="O21" s="11"/>
      <c r="P21" s="11"/>
      <c r="Q21" s="11"/>
      <c r="R21" s="11"/>
      <c r="S21" s="25"/>
      <c r="T21" s="25"/>
      <c r="U21" s="25"/>
      <c r="V21" s="25"/>
    </row>
    <row r="22" spans="1:23" ht="66" customHeight="1" x14ac:dyDescent="0.25">
      <c r="B22" s="35" t="s">
        <v>44</v>
      </c>
      <c r="C22" s="35"/>
      <c r="D22" s="35"/>
      <c r="E22" s="35"/>
      <c r="F22" s="35"/>
      <c r="G22" s="35"/>
      <c r="H22" s="35"/>
      <c r="I22" s="35"/>
      <c r="J22" s="35"/>
      <c r="K22" s="35"/>
      <c r="L22" s="11"/>
      <c r="M22" s="11"/>
      <c r="N22" s="11"/>
      <c r="O22" s="11"/>
      <c r="P22" s="11"/>
      <c r="Q22" s="11"/>
      <c r="R22" s="11"/>
      <c r="S22" s="25"/>
      <c r="T22" s="25"/>
      <c r="U22" s="25"/>
      <c r="V22" s="25"/>
    </row>
    <row r="23" spans="1:23" ht="50.1" customHeight="1" x14ac:dyDescent="0.25">
      <c r="B23" s="32"/>
      <c r="C23" s="32"/>
      <c r="D23" s="32"/>
      <c r="E23" s="32"/>
      <c r="F23" s="32"/>
      <c r="G23" s="32"/>
      <c r="H23" s="32"/>
      <c r="I23" s="32"/>
      <c r="J23" s="32"/>
      <c r="K23" s="32"/>
      <c r="L23" s="25"/>
      <c r="M23" s="25"/>
      <c r="N23" s="25"/>
      <c r="O23" s="25"/>
      <c r="P23" s="25"/>
      <c r="Q23" s="25"/>
      <c r="R23" s="25"/>
      <c r="S23" s="25"/>
      <c r="T23" s="25"/>
      <c r="U23" s="25"/>
      <c r="V23" s="25"/>
    </row>
    <row r="24" spans="1:23" ht="32.25" customHeight="1" x14ac:dyDescent="0.25">
      <c r="B24" s="2"/>
      <c r="C24" s="2"/>
      <c r="D24" s="2"/>
      <c r="E24" s="2"/>
      <c r="F24" s="2"/>
      <c r="G24" s="2"/>
      <c r="H24" s="2"/>
      <c r="I24" s="2"/>
      <c r="J24" s="2"/>
      <c r="K24" s="2"/>
      <c r="L24" s="2"/>
      <c r="M24" s="2"/>
      <c r="N24" s="2"/>
      <c r="O24" s="2"/>
      <c r="P24" s="2"/>
      <c r="Q24" s="25"/>
      <c r="R24" s="25"/>
      <c r="S24" s="25"/>
      <c r="T24" s="25"/>
      <c r="U24" s="25"/>
      <c r="V24" s="25"/>
    </row>
    <row r="25" spans="1:23" x14ac:dyDescent="0.25">
      <c r="B25" s="25"/>
      <c r="C25" s="25"/>
      <c r="D25" s="25"/>
      <c r="E25" s="25"/>
      <c r="F25" s="25"/>
      <c r="G25" s="25"/>
      <c r="H25" s="25"/>
      <c r="I25" s="25"/>
      <c r="J25" s="25"/>
      <c r="K25" s="25"/>
      <c r="L25" s="25"/>
      <c r="M25" s="25"/>
      <c r="N25" s="25"/>
      <c r="O25" s="25"/>
      <c r="P25" s="25"/>
      <c r="Q25" s="25"/>
      <c r="R25" s="25"/>
      <c r="S25" s="25"/>
      <c r="T25" s="25"/>
      <c r="U25" s="25"/>
      <c r="V25" s="25"/>
    </row>
    <row r="26" spans="1:23" x14ac:dyDescent="0.25">
      <c r="B26" s="25"/>
      <c r="C26" s="25"/>
      <c r="D26" s="25"/>
      <c r="E26" s="25"/>
      <c r="F26" s="25"/>
      <c r="G26" s="25"/>
      <c r="H26" s="25"/>
      <c r="I26" s="25"/>
      <c r="J26" s="25"/>
      <c r="K26" s="25"/>
      <c r="L26" s="25"/>
      <c r="M26" s="25"/>
      <c r="N26" s="25"/>
      <c r="O26" s="25"/>
      <c r="P26" s="25"/>
      <c r="Q26" s="25"/>
      <c r="R26" s="25"/>
      <c r="S26" s="25"/>
      <c r="T26" s="25"/>
      <c r="U26" s="25"/>
      <c r="V26" s="25"/>
    </row>
    <row r="27" spans="1:23" x14ac:dyDescent="0.25">
      <c r="B27" s="25"/>
      <c r="C27" s="25"/>
      <c r="D27" s="25"/>
      <c r="E27" s="25"/>
      <c r="F27" s="25"/>
      <c r="G27" s="25"/>
      <c r="H27" s="25"/>
      <c r="I27" s="25"/>
      <c r="J27" s="25"/>
      <c r="K27" s="25"/>
      <c r="L27" s="25"/>
      <c r="M27" s="25"/>
      <c r="N27" s="25"/>
      <c r="O27" s="25"/>
      <c r="P27" s="25"/>
      <c r="Q27" s="25"/>
      <c r="R27" s="25"/>
      <c r="S27" s="25"/>
      <c r="T27" s="25"/>
      <c r="U27" s="25"/>
      <c r="V27" s="25"/>
    </row>
    <row r="28" spans="1:23" x14ac:dyDescent="0.25">
      <c r="B28" s="25"/>
      <c r="C28" s="25"/>
      <c r="D28" s="25"/>
      <c r="E28" s="25"/>
      <c r="F28" s="25"/>
      <c r="G28" s="25"/>
      <c r="H28" s="25"/>
      <c r="I28" s="25"/>
      <c r="J28" s="25"/>
      <c r="K28" s="25"/>
      <c r="L28" s="25"/>
      <c r="M28" s="25"/>
      <c r="N28" s="25"/>
      <c r="O28" s="25"/>
      <c r="P28" s="25"/>
      <c r="Q28" s="25"/>
      <c r="R28" s="25"/>
      <c r="S28" s="25"/>
      <c r="T28" s="25"/>
      <c r="U28" s="25"/>
      <c r="V28" s="25"/>
    </row>
  </sheetData>
  <mergeCells count="9">
    <mergeCell ref="B23:K23"/>
    <mergeCell ref="B19:R19"/>
    <mergeCell ref="B22:K22"/>
    <mergeCell ref="B1:W1"/>
    <mergeCell ref="B3:W3"/>
    <mergeCell ref="B7:W7"/>
    <mergeCell ref="B11:W11"/>
    <mergeCell ref="B15:W15"/>
    <mergeCell ref="B21:K21"/>
  </mergeCells>
  <phoneticPr fontId="5" type="noConversion"/>
  <pageMargins left="0.70866141732283472" right="0.70866141732283472" top="0.78740157480314965" bottom="0.78740157480314965" header="0.31496062992125984" footer="0.31496062992125984"/>
  <pageSetup paperSize="9" scale="4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tabSelected="1" workbookViewId="0">
      <selection activeCell="B8" sqref="B8"/>
    </sheetView>
  </sheetViews>
  <sheetFormatPr defaultRowHeight="15" x14ac:dyDescent="0.25"/>
  <cols>
    <col min="1" max="1" width="47.28515625" customWidth="1"/>
    <col min="2" max="2" width="65.5703125" customWidth="1"/>
  </cols>
  <sheetData>
    <row r="1" spans="1:2" x14ac:dyDescent="0.25">
      <c r="A1" s="18" t="s">
        <v>8</v>
      </c>
      <c r="B1" s="19" t="s">
        <v>7</v>
      </c>
    </row>
    <row r="2" spans="1:2" ht="135" x14ac:dyDescent="0.25">
      <c r="A2" s="18" t="s">
        <v>10</v>
      </c>
      <c r="B2" s="20" t="s">
        <v>9</v>
      </c>
    </row>
    <row r="3" spans="1:2" ht="30" x14ac:dyDescent="0.25">
      <c r="A3" s="18" t="s">
        <v>11</v>
      </c>
      <c r="B3" s="21" t="s">
        <v>13</v>
      </c>
    </row>
    <row r="4" spans="1:2" x14ac:dyDescent="0.25">
      <c r="A4" s="18" t="s">
        <v>12</v>
      </c>
      <c r="B4" s="19" t="s">
        <v>14</v>
      </c>
    </row>
    <row r="5" spans="1:2" ht="225" x14ac:dyDescent="0.25">
      <c r="A5" s="18" t="s">
        <v>15</v>
      </c>
      <c r="B5" s="21" t="s">
        <v>16</v>
      </c>
    </row>
    <row r="6" spans="1:2" x14ac:dyDescent="0.25">
      <c r="A6" s="18" t="s">
        <v>17</v>
      </c>
      <c r="B6" s="19" t="s">
        <v>18</v>
      </c>
    </row>
    <row r="7" spans="1:2" ht="150" x14ac:dyDescent="0.25">
      <c r="A7" s="18" t="s">
        <v>19</v>
      </c>
      <c r="B7" s="21" t="s">
        <v>20</v>
      </c>
    </row>
    <row r="8" spans="1:2" x14ac:dyDescent="0.25">
      <c r="A8" s="18" t="s">
        <v>21</v>
      </c>
      <c r="B8" s="21" t="s">
        <v>1</v>
      </c>
    </row>
    <row r="9" spans="1:2" ht="30" x14ac:dyDescent="0.25">
      <c r="A9" s="18" t="s">
        <v>22</v>
      </c>
      <c r="B9" s="21" t="s">
        <v>1</v>
      </c>
    </row>
    <row r="10" spans="1:2" x14ac:dyDescent="0.25">
      <c r="A10" s="46" t="s">
        <v>23</v>
      </c>
      <c r="B10" s="48" t="s">
        <v>1</v>
      </c>
    </row>
    <row r="11" spans="1:2" x14ac:dyDescent="0.25">
      <c r="A11" s="47"/>
      <c r="B11" s="49"/>
    </row>
    <row r="12" spans="1:2" x14ac:dyDescent="0.25">
      <c r="A12" s="47"/>
      <c r="B12" s="50"/>
    </row>
    <row r="13" spans="1:2" x14ac:dyDescent="0.25">
      <c r="A13" s="31" t="s">
        <v>47</v>
      </c>
      <c r="B13" s="30">
        <v>46021</v>
      </c>
    </row>
    <row r="14" spans="1:2" x14ac:dyDescent="0.25">
      <c r="A14" s="31" t="s">
        <v>48</v>
      </c>
      <c r="B14" s="30">
        <v>46022</v>
      </c>
    </row>
    <row r="15" spans="1:2" x14ac:dyDescent="0.25">
      <c r="A15" s="18" t="s">
        <v>24</v>
      </c>
      <c r="B15" s="19" t="s">
        <v>6</v>
      </c>
    </row>
  </sheetData>
  <mergeCells count="2">
    <mergeCell ref="A10:A12"/>
    <mergeCell ref="B10:B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I-3</vt:lpstr>
      <vt:lpstr>Метадеректер</vt:lpstr>
      <vt:lpstr>'I-3'!Область_печати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cookies!</dc:creator>
  <cp:lastModifiedBy>b.kabyl</cp:lastModifiedBy>
  <cp:lastPrinted>2019-10-30T05:39:49Z</cp:lastPrinted>
  <dcterms:created xsi:type="dcterms:W3CDTF">2011-05-01T09:55:58Z</dcterms:created>
  <dcterms:modified xsi:type="dcterms:W3CDTF">2026-09-24T14:30:09Z</dcterms:modified>
</cp:coreProperties>
</file>